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E:\питание сентябрь\"/>
    </mc:Choice>
  </mc:AlternateContent>
  <xr:revisionPtr revIDLastSave="0" documentId="13_ncr:1_{C95011E5-09D0-40C1-8D34-BE6E9C3DF44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L194" i="1"/>
  <c r="J194" i="1"/>
  <c r="I194" i="1"/>
  <c r="H194" i="1"/>
  <c r="G194" i="1"/>
  <c r="F194" i="1"/>
  <c r="B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H196" i="1"/>
  <c r="G196" i="1"/>
  <c r="L196" i="1"/>
  <c r="I196" i="1"/>
</calcChain>
</file>

<file path=xl/sharedStrings.xml><?xml version="1.0" encoding="utf-8"?>
<sst xmlns="http://schemas.openxmlformats.org/spreadsheetml/2006/main" count="261" uniqueCount="99">
  <si>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</si>
  <si>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</si>
  <si>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</si>
  <si>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</si>
  <si>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</si>
  <si>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</si>
  <si>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</si>
  <si>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</si>
  <si>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</si>
  <si>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</si>
  <si>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</si>
  <si>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</si>
  <si>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</si>
  <si>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</si>
  <si>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</si>
  <si>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</si>
  <si>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</si>
  <si>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</si>
  <si>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</si>
  <si>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</si>
  <si>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</si>
  <si>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</si>
  <si>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</si>
  <si>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</si>
  <si>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</si>
  <si>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</si>
  <si>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</si>
  <si>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</si>
  <si>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закуска</t>
  </si>
  <si>
    <t>г/п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</si>
  <si>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</si>
  <si>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</si>
  <si>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</si>
  <si>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</si>
  <si>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</si>
  <si>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</si>
  <si>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</si>
  <si>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</si>
  <si>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</si>
  <si>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Напиток  из плодов шиповника(шиповник, сахар-песок)</t>
  </si>
  <si>
    <t>Хлеб  йодированный</t>
  </si>
  <si>
    <t xml:space="preserve">Гарнир «Забава» (крупа рисовая, крупа гречневая, масло сливочное,соль йодированная) </t>
  </si>
  <si>
    <t>Макароны отварные (макароны, соль йодир. ,масло слив.)</t>
  </si>
  <si>
    <t>сладкое</t>
  </si>
  <si>
    <t>Среднее значение за период:</t>
  </si>
  <si>
    <t>Будаева В.В.</t>
  </si>
  <si>
    <t>МАОУ "Иволгинская СОШ № 3"</t>
  </si>
  <si>
    <t xml:space="preserve">Котлета Домашняя с соусом красным </t>
  </si>
  <si>
    <t xml:space="preserve">Гарнир </t>
  </si>
  <si>
    <t>80/30</t>
  </si>
  <si>
    <t xml:space="preserve">Каша вязкая молочная кукурузная с маслом </t>
  </si>
  <si>
    <t>150/5</t>
  </si>
  <si>
    <t>Шницель мясной с соусом красным</t>
  </si>
  <si>
    <t>90/30</t>
  </si>
  <si>
    <t>Каша гречневая рассыпчатая</t>
  </si>
  <si>
    <t>Компот из кураги с витамином С</t>
  </si>
  <si>
    <t xml:space="preserve">Хлеб пшеничный </t>
  </si>
  <si>
    <t>Сыр (порция)</t>
  </si>
  <si>
    <t xml:space="preserve">Каша вязкая молочная из рисовой крупы </t>
  </si>
  <si>
    <t>Булочка</t>
  </si>
  <si>
    <t xml:space="preserve">сладкое </t>
  </si>
  <si>
    <t>Хлеб пшеничный йодированный</t>
  </si>
  <si>
    <t>Фрукты свежие (Яблоко)</t>
  </si>
  <si>
    <t xml:space="preserve">Тефтели мясные с красным соусом </t>
  </si>
  <si>
    <t xml:space="preserve">Макаронные изделия отварные </t>
  </si>
  <si>
    <t xml:space="preserve">Напиток из облепихи </t>
  </si>
  <si>
    <t xml:space="preserve">Хлеб пшеничный йодированный </t>
  </si>
  <si>
    <t>Каша вязкая молочная из пшена</t>
  </si>
  <si>
    <t xml:space="preserve">Напиток </t>
  </si>
  <si>
    <t xml:space="preserve">Сок фруктовый </t>
  </si>
  <si>
    <t xml:space="preserve">хлеб </t>
  </si>
  <si>
    <t>хлеб пшеничный йодированный</t>
  </si>
  <si>
    <t>Гематоген</t>
  </si>
  <si>
    <t>Котлета "Мечта"с белым соусом</t>
  </si>
  <si>
    <t>90/20</t>
  </si>
  <si>
    <t xml:space="preserve">гарнир </t>
  </si>
  <si>
    <t xml:space="preserve">Картофельное пюре </t>
  </si>
  <si>
    <t xml:space="preserve">Компот из смеси сухофруктов </t>
  </si>
  <si>
    <t xml:space="preserve">Закуска </t>
  </si>
  <si>
    <t>Овощи свежие (порц)</t>
  </si>
  <si>
    <t>Рис отварной</t>
  </si>
  <si>
    <t>Чай с молоком</t>
  </si>
  <si>
    <t xml:space="preserve">Хлеб пшеничный /ржаной </t>
  </si>
  <si>
    <t xml:space="preserve">Сыр в индивидуальной упаковке </t>
  </si>
  <si>
    <t>Какао</t>
  </si>
  <si>
    <t xml:space="preserve">Хлеб  пшеничный ржаной </t>
  </si>
  <si>
    <t>Фрукты Свежие( Банан)</t>
  </si>
  <si>
    <t xml:space="preserve">Сеченники рыбные с маслом сливочным </t>
  </si>
  <si>
    <t xml:space="preserve">Компот из облепихи </t>
  </si>
  <si>
    <t>Хлеб пшеничный/ йодированный</t>
  </si>
  <si>
    <t xml:space="preserve">Каша вязкая молочная из овсяной крупы </t>
  </si>
  <si>
    <t>160/7</t>
  </si>
  <si>
    <t>пирожки печеные с мясом и рисом</t>
  </si>
  <si>
    <t>компот из кураги с витамином С</t>
  </si>
  <si>
    <t>Фрукты свежие (Груша)</t>
  </si>
  <si>
    <t xml:space="preserve">Зразы ленивые с соусом красным </t>
  </si>
  <si>
    <t>Пюре овощное</t>
  </si>
  <si>
    <t>Хлеб  пшеничный/ йодированный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</si>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</sst>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2" borderId="4" xfId="0" applyFont="1" applyFill="1" applyBorder="1"/>
    <xf numFmtId="0" fontId="2" fillId="0" borderId="4" xfId="0" applyFont="1" applyBorder="1"/>
    <xf numFmtId="0" fontId="2" fillId="0" borderId="12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58" t="s">
        <v>46</v>
      </c>
      <c r="D1" s="59"/>
      <c r="E1" s="60"/>
      <c r="F1" s="3" t="s">
        <v>1</v>
      </c>
      <c r="G1" s="2" t="s">
        <v>2</v>
      </c>
      <c r="H1" s="61" t="s">
        <v>3</v>
      </c>
      <c r="I1" s="59"/>
      <c r="J1" s="59"/>
      <c r="K1" s="6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1" t="s">
        <v>45</v>
      </c>
      <c r="I2" s="59"/>
      <c r="J2" s="59"/>
      <c r="K2" s="6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</v>
      </c>
      <c r="I3" s="8">
        <v>9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52</v>
      </c>
      <c r="F6" s="20" t="s">
        <v>53</v>
      </c>
      <c r="G6" s="20">
        <v>12.98</v>
      </c>
      <c r="H6" s="20">
        <v>21.9</v>
      </c>
      <c r="I6" s="20">
        <v>14.18</v>
      </c>
      <c r="J6" s="20">
        <v>193.74</v>
      </c>
      <c r="K6" s="21">
        <v>370</v>
      </c>
      <c r="L6" s="20">
        <v>50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50" t="s">
        <v>48</v>
      </c>
      <c r="E7" s="26" t="s">
        <v>54</v>
      </c>
      <c r="F7" s="27">
        <v>150</v>
      </c>
      <c r="G7" s="27">
        <v>6.2</v>
      </c>
      <c r="H7" s="27">
        <v>4.74</v>
      </c>
      <c r="I7" s="27">
        <v>37.979999999999997</v>
      </c>
      <c r="J7" s="27">
        <v>160.36000000000001</v>
      </c>
      <c r="K7" s="28">
        <v>632</v>
      </c>
      <c r="L7" s="27">
        <v>10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26</v>
      </c>
      <c r="E8" s="26" t="s">
        <v>55</v>
      </c>
      <c r="F8" s="27">
        <v>200</v>
      </c>
      <c r="G8" s="27">
        <v>0.99</v>
      </c>
      <c r="H8" s="27">
        <v>0.06</v>
      </c>
      <c r="I8" s="27">
        <v>18.36</v>
      </c>
      <c r="J8" s="27">
        <v>77.94</v>
      </c>
      <c r="K8" s="28">
        <v>603</v>
      </c>
      <c r="L8" s="27">
        <v>10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27</v>
      </c>
      <c r="E9" s="26" t="s">
        <v>56</v>
      </c>
      <c r="F9" s="27">
        <v>35</v>
      </c>
      <c r="G9" s="27">
        <v>2.63</v>
      </c>
      <c r="H9" s="27">
        <v>0.35</v>
      </c>
      <c r="I9" s="27">
        <v>85.05</v>
      </c>
      <c r="J9" s="27">
        <v>85.05</v>
      </c>
      <c r="K9" s="28"/>
      <c r="L9" s="27">
        <v>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/>
      <c r="E10" s="26" t="s">
        <v>57</v>
      </c>
      <c r="F10" s="27">
        <v>26</v>
      </c>
      <c r="G10" s="27">
        <v>6.03</v>
      </c>
      <c r="H10" s="27">
        <v>7.67</v>
      </c>
      <c r="I10" s="27">
        <v>0</v>
      </c>
      <c r="J10" s="27">
        <v>93.16</v>
      </c>
      <c r="K10" s="28"/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50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30</v>
      </c>
      <c r="E13" s="34"/>
      <c r="F13" s="35">
        <f t="shared" ref="F13:J13" si="0">SUM(F6:F12)</f>
        <v>411</v>
      </c>
      <c r="G13" s="35">
        <f t="shared" si="0"/>
        <v>28.83</v>
      </c>
      <c r="H13" s="35">
        <f t="shared" si="0"/>
        <v>34.72</v>
      </c>
      <c r="I13" s="35">
        <f t="shared" si="0"/>
        <v>155.57</v>
      </c>
      <c r="J13" s="35">
        <f t="shared" si="0"/>
        <v>610.25</v>
      </c>
      <c r="K13" s="36"/>
      <c r="L13" s="35">
        <f>SUM(L6:L12)</f>
        <v>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v>1</v>
      </c>
      <c r="B14" s="38">
        <f t="shared" ref="B14" si="1">B6</f>
        <v>1</v>
      </c>
      <c r="C14" s="39" t="s">
        <v>31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32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34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35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36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37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30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0">
        <f t="shared" ref="A24:B24" si="3">A6</f>
        <v>1</v>
      </c>
      <c r="B24" s="41">
        <f t="shared" si="3"/>
        <v>1</v>
      </c>
      <c r="C24" s="53" t="s">
        <v>38</v>
      </c>
      <c r="D24" s="54"/>
      <c r="E24" s="42"/>
      <c r="F24" s="43">
        <f t="shared" ref="F24:J24" si="4">F13+F23</f>
        <v>411</v>
      </c>
      <c r="G24" s="43">
        <f t="shared" si="4"/>
        <v>28.83</v>
      </c>
      <c r="H24" s="43">
        <f t="shared" si="4"/>
        <v>34.72</v>
      </c>
      <c r="I24" s="43">
        <f t="shared" si="4"/>
        <v>155.57</v>
      </c>
      <c r="J24" s="43">
        <f t="shared" si="4"/>
        <v>610.25</v>
      </c>
      <c r="K24" s="43"/>
      <c r="L24" s="43">
        <f>L13+L23</f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24</v>
      </c>
      <c r="D25" s="18" t="s">
        <v>25</v>
      </c>
      <c r="E25" s="19" t="s">
        <v>58</v>
      </c>
      <c r="F25" s="20" t="s">
        <v>51</v>
      </c>
      <c r="G25" s="20">
        <v>7.02</v>
      </c>
      <c r="H25" s="20">
        <v>5.92</v>
      </c>
      <c r="I25" s="20">
        <v>5.92</v>
      </c>
      <c r="J25" s="20">
        <v>201.5</v>
      </c>
      <c r="K25" s="21">
        <v>898</v>
      </c>
      <c r="L25" s="20">
        <v>25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50" t="s">
        <v>60</v>
      </c>
      <c r="E26" s="26" t="s">
        <v>59</v>
      </c>
      <c r="F26" s="27">
        <v>100</v>
      </c>
      <c r="G26" s="27">
        <v>7.99</v>
      </c>
      <c r="H26" s="27">
        <v>8.18</v>
      </c>
      <c r="I26" s="27">
        <v>54.47</v>
      </c>
      <c r="J26" s="27">
        <v>323.13</v>
      </c>
      <c r="K26" s="28">
        <v>327</v>
      </c>
      <c r="L26" s="27">
        <v>10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26</v>
      </c>
      <c r="E27" s="26" t="s">
        <v>39</v>
      </c>
      <c r="F27" s="27">
        <v>200</v>
      </c>
      <c r="G27" s="27">
        <v>0.21</v>
      </c>
      <c r="H27" s="27">
        <v>7.0000000000000001E-3</v>
      </c>
      <c r="I27" s="27">
        <v>13.13</v>
      </c>
      <c r="J27" s="27">
        <v>53.99</v>
      </c>
      <c r="K27" s="28">
        <v>667</v>
      </c>
      <c r="L27" s="27">
        <v>10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27</v>
      </c>
      <c r="E28" s="26" t="s">
        <v>61</v>
      </c>
      <c r="F28" s="27">
        <v>30</v>
      </c>
      <c r="G28" s="27">
        <v>1.95</v>
      </c>
      <c r="H28" s="27">
        <v>0.26</v>
      </c>
      <c r="I28" s="27">
        <v>13.26</v>
      </c>
      <c r="J28" s="27">
        <v>63.18</v>
      </c>
      <c r="K28" s="28"/>
      <c r="L28" s="27">
        <v>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34</v>
      </c>
      <c r="E29" s="26" t="s">
        <v>41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28</v>
      </c>
      <c r="E30" s="26" t="s">
        <v>62</v>
      </c>
      <c r="F30" s="27">
        <v>118</v>
      </c>
      <c r="G30" s="27">
        <v>0.47</v>
      </c>
      <c r="H30" s="27">
        <v>0.47</v>
      </c>
      <c r="I30" s="27">
        <v>11.56</v>
      </c>
      <c r="J30" s="27">
        <v>52.39</v>
      </c>
      <c r="K30" s="28"/>
      <c r="L30" s="27">
        <v>35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50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30</v>
      </c>
      <c r="E32" s="34"/>
      <c r="F32" s="35">
        <f t="shared" ref="F32:J32" si="5">SUM(F25:F31)</f>
        <v>598</v>
      </c>
      <c r="G32" s="35">
        <f t="shared" si="5"/>
        <v>20.704000000000001</v>
      </c>
      <c r="H32" s="35">
        <f t="shared" si="5"/>
        <v>19.270999999999997</v>
      </c>
      <c r="I32" s="35">
        <f t="shared" si="5"/>
        <v>118.38800000000001</v>
      </c>
      <c r="J32" s="35">
        <f t="shared" si="5"/>
        <v>826.42</v>
      </c>
      <c r="K32" s="36"/>
      <c r="L32" s="35">
        <f>SUM(L25:L31)</f>
        <v>103.5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v>1</v>
      </c>
      <c r="B33" s="38">
        <f t="shared" ref="B33" si="6">B25</f>
        <v>2</v>
      </c>
      <c r="C33" s="39" t="s">
        <v>31</v>
      </c>
      <c r="D33" s="29" t="s">
        <v>28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33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35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36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37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30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3" t="s">
        <v>38</v>
      </c>
      <c r="D43" s="54"/>
      <c r="E43" s="42"/>
      <c r="F43" s="43">
        <f t="shared" ref="F43:J43" si="9">F32+F42</f>
        <v>598</v>
      </c>
      <c r="G43" s="43">
        <f t="shared" si="9"/>
        <v>20.704000000000001</v>
      </c>
      <c r="H43" s="43">
        <f t="shared" si="9"/>
        <v>19.270999999999997</v>
      </c>
      <c r="I43" s="43">
        <f t="shared" si="9"/>
        <v>118.38800000000001</v>
      </c>
      <c r="J43" s="43">
        <f t="shared" si="9"/>
        <v>826.42</v>
      </c>
      <c r="K43" s="43"/>
      <c r="L43" s="43">
        <f>L32+L42</f>
        <v>103.5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63</v>
      </c>
      <c r="F44" s="20" t="s">
        <v>49</v>
      </c>
      <c r="G44" s="20">
        <v>7.35</v>
      </c>
      <c r="H44" s="20">
        <v>10.29</v>
      </c>
      <c r="I44" s="20">
        <v>9.42</v>
      </c>
      <c r="J44" s="20">
        <v>159.75</v>
      </c>
      <c r="K44" s="21">
        <v>18</v>
      </c>
      <c r="L44" s="20">
        <v>60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50" t="s">
        <v>48</v>
      </c>
      <c r="E45" s="26" t="s">
        <v>64</v>
      </c>
      <c r="F45" s="27">
        <v>150</v>
      </c>
      <c r="G45" s="27">
        <v>5.42</v>
      </c>
      <c r="H45" s="27">
        <v>4.07</v>
      </c>
      <c r="I45" s="27">
        <v>31.8</v>
      </c>
      <c r="J45" s="27">
        <v>185.45</v>
      </c>
      <c r="K45" s="28">
        <v>307</v>
      </c>
      <c r="L45" s="27">
        <v>10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26</v>
      </c>
      <c r="E46" s="26" t="s">
        <v>65</v>
      </c>
      <c r="F46" s="27">
        <v>200</v>
      </c>
      <c r="G46" s="27">
        <v>0.25</v>
      </c>
      <c r="H46" s="27">
        <v>1.1100000000000001</v>
      </c>
      <c r="I46" s="27">
        <v>18.670000000000002</v>
      </c>
      <c r="J46" s="27">
        <v>85.67</v>
      </c>
      <c r="K46" s="28">
        <v>904</v>
      </c>
      <c r="L46" s="27">
        <v>10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27</v>
      </c>
      <c r="E47" s="26" t="s">
        <v>66</v>
      </c>
      <c r="F47" s="27">
        <v>30</v>
      </c>
      <c r="G47" s="27">
        <v>2.25</v>
      </c>
      <c r="H47" s="27">
        <v>0.3</v>
      </c>
      <c r="I47" s="27">
        <v>15.3</v>
      </c>
      <c r="J47" s="27">
        <v>72.900000000000006</v>
      </c>
      <c r="K47" s="28" t="s">
        <v>29</v>
      </c>
      <c r="L47" s="27">
        <v>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30</v>
      </c>
      <c r="E51" s="34"/>
      <c r="F51" s="35">
        <f t="shared" ref="F51:J51" si="10">SUM(F44:F50)</f>
        <v>380</v>
      </c>
      <c r="G51" s="35">
        <f t="shared" si="10"/>
        <v>15.27</v>
      </c>
      <c r="H51" s="35">
        <f t="shared" si="10"/>
        <v>15.77</v>
      </c>
      <c r="I51" s="35">
        <f t="shared" si="10"/>
        <v>75.19</v>
      </c>
      <c r="J51" s="35">
        <f t="shared" si="10"/>
        <v>503.77</v>
      </c>
      <c r="K51" s="36"/>
      <c r="L51" s="35">
        <f>SUM(L44:L50)</f>
        <v>82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31</v>
      </c>
      <c r="D52" s="29" t="s">
        <v>28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32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33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35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36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37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30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3" t="s">
        <v>38</v>
      </c>
      <c r="D62" s="54"/>
      <c r="E62" s="42"/>
      <c r="F62" s="43">
        <f t="shared" ref="F62:J62" si="14">F51+F61</f>
        <v>380</v>
      </c>
      <c r="G62" s="43">
        <f t="shared" si="14"/>
        <v>15.27</v>
      </c>
      <c r="H62" s="43">
        <f t="shared" si="14"/>
        <v>15.77</v>
      </c>
      <c r="I62" s="43">
        <f t="shared" si="14"/>
        <v>75.19</v>
      </c>
      <c r="J62" s="43">
        <f t="shared" si="14"/>
        <v>503.77</v>
      </c>
      <c r="K62" s="43"/>
      <c r="L62" s="43">
        <f>L51+L61</f>
        <v>82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67</v>
      </c>
      <c r="F63" s="20">
        <v>150</v>
      </c>
      <c r="G63" s="20">
        <v>6.05</v>
      </c>
      <c r="H63" s="20">
        <v>13.37</v>
      </c>
      <c r="I63" s="20">
        <v>31.98</v>
      </c>
      <c r="J63" s="20">
        <v>272.48</v>
      </c>
      <c r="K63" s="21">
        <v>527</v>
      </c>
      <c r="L63" s="20">
        <v>25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50" t="s">
        <v>68</v>
      </c>
      <c r="E64" s="26" t="s">
        <v>69</v>
      </c>
      <c r="F64" s="27">
        <v>200</v>
      </c>
      <c r="G64" s="27">
        <v>1.4</v>
      </c>
      <c r="H64" s="27">
        <v>0.4</v>
      </c>
      <c r="I64" s="27">
        <v>22.8</v>
      </c>
      <c r="J64" s="27">
        <v>100.4</v>
      </c>
      <c r="K64" s="28" t="s">
        <v>29</v>
      </c>
      <c r="L64" s="27">
        <v>30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51" t="s">
        <v>70</v>
      </c>
      <c r="E65" s="26" t="s">
        <v>71</v>
      </c>
      <c r="F65" s="27">
        <v>30</v>
      </c>
      <c r="G65" s="27">
        <v>2.25</v>
      </c>
      <c r="H65" s="27">
        <v>0.3</v>
      </c>
      <c r="I65" s="27">
        <v>15.3</v>
      </c>
      <c r="J65" s="27">
        <v>72.900000000000006</v>
      </c>
      <c r="K65" s="28" t="s">
        <v>29</v>
      </c>
      <c r="L65" s="27">
        <v>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51" t="s">
        <v>43</v>
      </c>
      <c r="E66" s="26" t="s">
        <v>72</v>
      </c>
      <c r="F66" s="27">
        <v>40</v>
      </c>
      <c r="G66" s="27">
        <v>2.6</v>
      </c>
      <c r="H66" s="27">
        <v>1.6</v>
      </c>
      <c r="I66" s="27">
        <v>32.799999999999997</v>
      </c>
      <c r="J66" s="27">
        <v>156</v>
      </c>
      <c r="K66" s="28" t="s">
        <v>29</v>
      </c>
      <c r="L66" s="27">
        <v>25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0"/>
      <c r="B70" s="31"/>
      <c r="C70" s="32"/>
      <c r="D70" s="33" t="s">
        <v>30</v>
      </c>
      <c r="E70" s="34"/>
      <c r="F70" s="35">
        <f t="shared" ref="F70:J70" si="15">SUM(F63:F69)</f>
        <v>420</v>
      </c>
      <c r="G70" s="35">
        <f t="shared" si="15"/>
        <v>12.299999999999999</v>
      </c>
      <c r="H70" s="35">
        <f t="shared" si="15"/>
        <v>15.67</v>
      </c>
      <c r="I70" s="35">
        <f t="shared" si="15"/>
        <v>102.88</v>
      </c>
      <c r="J70" s="35">
        <f t="shared" si="15"/>
        <v>601.78</v>
      </c>
      <c r="K70" s="36"/>
      <c r="L70" s="35">
        <f>SUM(L63:L69)</f>
        <v>82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31</v>
      </c>
      <c r="D71" s="29" t="s">
        <v>28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32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33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35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36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37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0"/>
      <c r="B80" s="31"/>
      <c r="C80" s="32"/>
      <c r="D80" s="33" t="s">
        <v>30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0">
        <f t="shared" ref="A81:B81" si="18">A63</f>
        <v>1</v>
      </c>
      <c r="B81" s="41">
        <f t="shared" si="18"/>
        <v>4</v>
      </c>
      <c r="C81" s="53" t="s">
        <v>38</v>
      </c>
      <c r="D81" s="54"/>
      <c r="E81" s="42"/>
      <c r="F81" s="43">
        <f t="shared" ref="F81:J81" si="19">F70+F80</f>
        <v>420</v>
      </c>
      <c r="G81" s="43">
        <f t="shared" si="19"/>
        <v>12.299999999999999</v>
      </c>
      <c r="H81" s="43">
        <f t="shared" si="19"/>
        <v>15.67</v>
      </c>
      <c r="I81" s="43">
        <f t="shared" si="19"/>
        <v>102.88</v>
      </c>
      <c r="J81" s="43">
        <f t="shared" si="19"/>
        <v>601.78</v>
      </c>
      <c r="K81" s="43"/>
      <c r="L81" s="43">
        <f>L70+L80</f>
        <v>82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73</v>
      </c>
      <c r="F82" s="20" t="s">
        <v>74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50" t="s">
        <v>75</v>
      </c>
      <c r="E83" s="26" t="s">
        <v>76</v>
      </c>
      <c r="F83" s="27">
        <v>150</v>
      </c>
      <c r="G83" s="27">
        <v>3.09</v>
      </c>
      <c r="H83" s="27">
        <v>4.47</v>
      </c>
      <c r="I83" s="27">
        <v>20.100000000000001</v>
      </c>
      <c r="J83" s="27">
        <v>132.99</v>
      </c>
      <c r="K83" s="28">
        <v>371</v>
      </c>
      <c r="L83" s="27">
        <v>15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26</v>
      </c>
      <c r="E84" s="26" t="s">
        <v>77</v>
      </c>
      <c r="F84" s="27">
        <v>200</v>
      </c>
      <c r="G84" s="27">
        <v>0.56999999999999995</v>
      </c>
      <c r="H84" s="27">
        <v>0</v>
      </c>
      <c r="I84" s="27">
        <v>19.55</v>
      </c>
      <c r="J84" s="27">
        <v>80.48</v>
      </c>
      <c r="K84" s="28">
        <v>692</v>
      </c>
      <c r="L84" s="27">
        <v>10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27</v>
      </c>
      <c r="E85" s="26" t="s">
        <v>61</v>
      </c>
      <c r="F85" s="27">
        <v>30</v>
      </c>
      <c r="G85" s="27">
        <v>2.25</v>
      </c>
      <c r="H85" s="27">
        <v>0.3</v>
      </c>
      <c r="I85" s="27">
        <v>15.3</v>
      </c>
      <c r="J85" s="27">
        <v>72.900000000000006</v>
      </c>
      <c r="K85" s="28" t="s">
        <v>29</v>
      </c>
      <c r="L85" s="27">
        <v>2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51" t="s">
        <v>78</v>
      </c>
      <c r="E86" s="26" t="s">
        <v>79</v>
      </c>
      <c r="F86" s="27">
        <v>60</v>
      </c>
      <c r="G86" s="27">
        <v>0.48</v>
      </c>
      <c r="H86" s="27">
        <v>6.0000000000000001E-3</v>
      </c>
      <c r="I86" s="27">
        <v>1.5</v>
      </c>
      <c r="J86" s="27">
        <v>8.4600000000000009</v>
      </c>
      <c r="K86" s="28" t="s">
        <v>29</v>
      </c>
      <c r="L86" s="27">
        <v>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0"/>
      <c r="B89" s="31"/>
      <c r="C89" s="32"/>
      <c r="D89" s="33" t="s">
        <v>30</v>
      </c>
      <c r="E89" s="34"/>
      <c r="F89" s="35">
        <f t="shared" ref="F89:J89" si="20">SUM(F82:F88)</f>
        <v>440</v>
      </c>
      <c r="G89" s="35">
        <f t="shared" si="20"/>
        <v>26.64</v>
      </c>
      <c r="H89" s="35">
        <f t="shared" si="20"/>
        <v>13.769400000000001</v>
      </c>
      <c r="I89" s="35">
        <f t="shared" si="20"/>
        <v>92.972999999999999</v>
      </c>
      <c r="J89" s="35">
        <f t="shared" si="20"/>
        <v>646.83000000000004</v>
      </c>
      <c r="K89" s="36"/>
      <c r="L89" s="35">
        <f>SUM(L82:L88)</f>
        <v>74.72999999999999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31</v>
      </c>
      <c r="D90" s="29" t="s">
        <v>28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32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33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35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36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37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0"/>
      <c r="B99" s="31"/>
      <c r="C99" s="32"/>
      <c r="D99" s="33" t="s">
        <v>30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0">
        <f t="shared" ref="A100:B100" si="23">A82</f>
        <v>1</v>
      </c>
      <c r="B100" s="41">
        <f t="shared" si="23"/>
        <v>5</v>
      </c>
      <c r="C100" s="53" t="s">
        <v>38</v>
      </c>
      <c r="D100" s="54"/>
      <c r="E100" s="42"/>
      <c r="F100" s="43">
        <f t="shared" ref="F100:J100" si="24">F89+F99</f>
        <v>440</v>
      </c>
      <c r="G100" s="43">
        <f t="shared" si="24"/>
        <v>26.64</v>
      </c>
      <c r="H100" s="43">
        <f t="shared" si="24"/>
        <v>13.769400000000001</v>
      </c>
      <c r="I100" s="43">
        <f t="shared" si="24"/>
        <v>92.972999999999999</v>
      </c>
      <c r="J100" s="43">
        <f t="shared" si="24"/>
        <v>646.83000000000004</v>
      </c>
      <c r="K100" s="43"/>
      <c r="L100" s="43">
        <f>L89+L99</f>
        <v>74.72999999999999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1</v>
      </c>
      <c r="B101" s="16">
        <v>6</v>
      </c>
      <c r="C101" s="17" t="s">
        <v>24</v>
      </c>
      <c r="D101" s="18" t="s">
        <v>25</v>
      </c>
      <c r="E101" s="19" t="s">
        <v>47</v>
      </c>
      <c r="F101" s="20" t="s">
        <v>49</v>
      </c>
      <c r="G101" s="20">
        <v>11.73</v>
      </c>
      <c r="H101" s="20">
        <v>17.920000000000002</v>
      </c>
      <c r="I101" s="20">
        <v>12.28</v>
      </c>
      <c r="J101" s="20">
        <v>207.35</v>
      </c>
      <c r="K101" s="21">
        <v>246</v>
      </c>
      <c r="L101" s="20">
        <v>65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50" t="s">
        <v>34</v>
      </c>
      <c r="E102" s="26" t="s">
        <v>80</v>
      </c>
      <c r="F102" s="27">
        <v>160</v>
      </c>
      <c r="G102" s="27">
        <v>3.84</v>
      </c>
      <c r="H102" s="27">
        <v>5.0999999999999996</v>
      </c>
      <c r="I102" s="27">
        <v>38.869999999999997</v>
      </c>
      <c r="J102" s="27">
        <v>176.78</v>
      </c>
      <c r="K102" s="28">
        <v>552</v>
      </c>
      <c r="L102" s="27">
        <v>10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26</v>
      </c>
      <c r="E103" s="26" t="s">
        <v>81</v>
      </c>
      <c r="F103" s="27">
        <v>200</v>
      </c>
      <c r="G103" s="27">
        <v>1.36</v>
      </c>
      <c r="H103" s="27">
        <v>1.41</v>
      </c>
      <c r="I103" s="27">
        <v>2.14</v>
      </c>
      <c r="J103" s="27">
        <v>26.69</v>
      </c>
      <c r="K103" s="28">
        <v>603</v>
      </c>
      <c r="L103" s="27">
        <v>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27</v>
      </c>
      <c r="E104" s="26" t="s">
        <v>82</v>
      </c>
      <c r="F104" s="27">
        <v>29</v>
      </c>
      <c r="G104" s="27">
        <v>2.1800000000000002</v>
      </c>
      <c r="H104" s="27">
        <v>0.28999999999999998</v>
      </c>
      <c r="I104" s="27">
        <v>14.79</v>
      </c>
      <c r="J104" s="27">
        <v>60.47</v>
      </c>
      <c r="K104" s="28" t="s">
        <v>29</v>
      </c>
      <c r="L104" s="27">
        <v>2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/>
      <c r="E105" s="26"/>
      <c r="F105" s="27"/>
      <c r="G105" s="27"/>
      <c r="H105" s="27"/>
      <c r="I105" s="27"/>
      <c r="J105" s="27"/>
      <c r="K105" s="28"/>
      <c r="L105" s="2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0"/>
      <c r="B108" s="31"/>
      <c r="C108" s="32"/>
      <c r="D108" s="33" t="s">
        <v>30</v>
      </c>
      <c r="E108" s="34"/>
      <c r="F108" s="35">
        <f t="shared" ref="F108:J108" si="25">SUM(F101:F107)</f>
        <v>389</v>
      </c>
      <c r="G108" s="35">
        <f t="shared" si="25"/>
        <v>19.11</v>
      </c>
      <c r="H108" s="35">
        <f t="shared" si="25"/>
        <v>24.720000000000002</v>
      </c>
      <c r="I108" s="35">
        <f t="shared" si="25"/>
        <v>68.08</v>
      </c>
      <c r="J108" s="35">
        <f t="shared" si="25"/>
        <v>471.28999999999996</v>
      </c>
      <c r="K108" s="36"/>
      <c r="L108" s="35">
        <f>SUM(L101:L107)</f>
        <v>82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7">
        <f t="shared" ref="A109:B109" si="26">A101</f>
        <v>1</v>
      </c>
      <c r="B109" s="38">
        <f t="shared" si="26"/>
        <v>6</v>
      </c>
      <c r="C109" s="39" t="s">
        <v>31</v>
      </c>
      <c r="D109" s="29" t="s">
        <v>28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32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33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35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36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37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0"/>
      <c r="B118" s="31"/>
      <c r="C118" s="32"/>
      <c r="D118" s="33" t="s">
        <v>30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0">
        <f t="shared" ref="A119:B119" si="28">A101</f>
        <v>1</v>
      </c>
      <c r="B119" s="41">
        <f t="shared" si="28"/>
        <v>6</v>
      </c>
      <c r="C119" s="53" t="s">
        <v>38</v>
      </c>
      <c r="D119" s="54"/>
      <c r="E119" s="42"/>
      <c r="F119" s="43">
        <f t="shared" ref="F119:J119" si="29">F108+F118</f>
        <v>389</v>
      </c>
      <c r="G119" s="43">
        <f t="shared" si="29"/>
        <v>19.11</v>
      </c>
      <c r="H119" s="43">
        <f t="shared" si="29"/>
        <v>24.720000000000002</v>
      </c>
      <c r="I119" s="43">
        <f t="shared" si="29"/>
        <v>68.08</v>
      </c>
      <c r="J119" s="43">
        <f t="shared" si="29"/>
        <v>471.28999999999996</v>
      </c>
      <c r="K119" s="43"/>
      <c r="L119" s="43">
        <f>L108+L118</f>
        <v>82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4">
        <v>2</v>
      </c>
      <c r="B120" s="23">
        <v>7</v>
      </c>
      <c r="C120" s="17" t="s">
        <v>24</v>
      </c>
      <c r="D120" s="18" t="s">
        <v>25</v>
      </c>
      <c r="E120" s="52" t="s">
        <v>50</v>
      </c>
      <c r="F120" s="20" t="s">
        <v>51</v>
      </c>
      <c r="G120" s="20">
        <v>5.31</v>
      </c>
      <c r="H120" s="20">
        <v>4.4800000000000004</v>
      </c>
      <c r="I120" s="20">
        <v>35.01</v>
      </c>
      <c r="J120" s="20">
        <v>201.58</v>
      </c>
      <c r="K120" s="21">
        <v>898</v>
      </c>
      <c r="L120" s="20">
        <v>25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/>
      <c r="B121" s="23"/>
      <c r="C121" s="24"/>
      <c r="D121" s="25"/>
      <c r="E121" s="26" t="s">
        <v>83</v>
      </c>
      <c r="F121" s="27">
        <v>18</v>
      </c>
      <c r="G121" s="27">
        <v>1.37</v>
      </c>
      <c r="H121" s="27">
        <v>2.98</v>
      </c>
      <c r="I121" s="27">
        <v>0.88</v>
      </c>
      <c r="J121" s="27">
        <v>35.82</v>
      </c>
      <c r="K121" s="28" t="s">
        <v>29</v>
      </c>
      <c r="L121" s="27">
        <v>20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9" t="s">
        <v>26</v>
      </c>
      <c r="E122" s="26" t="s">
        <v>84</v>
      </c>
      <c r="F122" s="27">
        <v>200</v>
      </c>
      <c r="G122" s="27">
        <v>1.82</v>
      </c>
      <c r="H122" s="27">
        <v>1.67</v>
      </c>
      <c r="I122" s="27">
        <v>13.22</v>
      </c>
      <c r="J122" s="27">
        <v>75.19</v>
      </c>
      <c r="K122" s="28">
        <v>986</v>
      </c>
      <c r="L122" s="27">
        <v>10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27</v>
      </c>
      <c r="E123" s="26" t="s">
        <v>85</v>
      </c>
      <c r="F123" s="27">
        <v>26</v>
      </c>
      <c r="G123" s="27">
        <v>1.95</v>
      </c>
      <c r="H123" s="27">
        <v>0.26</v>
      </c>
      <c r="I123" s="27">
        <v>13.26</v>
      </c>
      <c r="J123" s="27">
        <v>63.18</v>
      </c>
      <c r="K123" s="28" t="s">
        <v>29</v>
      </c>
      <c r="L123" s="27">
        <v>2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51" t="s">
        <v>28</v>
      </c>
      <c r="E124" s="26" t="s">
        <v>86</v>
      </c>
      <c r="F124" s="27">
        <v>222</v>
      </c>
      <c r="G124" s="27">
        <v>2</v>
      </c>
      <c r="H124" s="27">
        <v>0.67</v>
      </c>
      <c r="I124" s="27">
        <v>27.97</v>
      </c>
      <c r="J124" s="27">
        <v>125.87</v>
      </c>
      <c r="K124" s="28"/>
      <c r="L124" s="27">
        <v>25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5"/>
      <c r="B127" s="31"/>
      <c r="C127" s="32"/>
      <c r="D127" s="33" t="s">
        <v>30</v>
      </c>
      <c r="E127" s="34"/>
      <c r="F127" s="35">
        <f t="shared" ref="F127:J127" si="30">SUM(F120:F126)</f>
        <v>466</v>
      </c>
      <c r="G127" s="35">
        <f t="shared" si="30"/>
        <v>12.45</v>
      </c>
      <c r="H127" s="35">
        <f t="shared" si="30"/>
        <v>10.06</v>
      </c>
      <c r="I127" s="35">
        <f t="shared" si="30"/>
        <v>90.34</v>
      </c>
      <c r="J127" s="35">
        <f t="shared" si="30"/>
        <v>501.64000000000004</v>
      </c>
      <c r="K127" s="36"/>
      <c r="L127" s="35">
        <f>SUM(L120:L126)</f>
        <v>82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38">
        <v>2</v>
      </c>
      <c r="B128" s="38">
        <f t="shared" ref="B128" si="31">B120</f>
        <v>7</v>
      </c>
      <c r="C128" s="39" t="s">
        <v>31</v>
      </c>
      <c r="D128" s="29" t="s">
        <v>28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4"/>
      <c r="B129" s="23"/>
      <c r="C129" s="24"/>
      <c r="D129" s="29" t="s">
        <v>32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33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35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36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37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5"/>
      <c r="B137" s="31"/>
      <c r="C137" s="32"/>
      <c r="D137" s="33" t="s">
        <v>30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6">
        <f t="shared" ref="A138:B138" si="33">A120</f>
        <v>2</v>
      </c>
      <c r="B138" s="46">
        <f t="shared" si="33"/>
        <v>7</v>
      </c>
      <c r="C138" s="53" t="s">
        <v>38</v>
      </c>
      <c r="D138" s="54"/>
      <c r="E138" s="42"/>
      <c r="F138" s="43">
        <f t="shared" ref="F138:J138" si="34">F127+F137</f>
        <v>466</v>
      </c>
      <c r="G138" s="43">
        <f t="shared" si="34"/>
        <v>12.45</v>
      </c>
      <c r="H138" s="43">
        <f t="shared" si="34"/>
        <v>10.06</v>
      </c>
      <c r="I138" s="43">
        <f t="shared" si="34"/>
        <v>90.34</v>
      </c>
      <c r="J138" s="43">
        <f t="shared" si="34"/>
        <v>501.64000000000004</v>
      </c>
      <c r="K138" s="43"/>
      <c r="L138" s="43">
        <f>L127+L137</f>
        <v>82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8</v>
      </c>
      <c r="C139" s="17" t="s">
        <v>24</v>
      </c>
      <c r="D139" s="18" t="s">
        <v>25</v>
      </c>
      <c r="E139" s="19" t="s">
        <v>87</v>
      </c>
      <c r="F139" s="20">
        <v>90</v>
      </c>
      <c r="G139" s="20">
        <v>13.88</v>
      </c>
      <c r="H139" s="20">
        <v>9.25</v>
      </c>
      <c r="I139" s="20">
        <v>7.85</v>
      </c>
      <c r="J139" s="20">
        <v>170.17</v>
      </c>
      <c r="K139" s="21">
        <v>1062</v>
      </c>
      <c r="L139" s="20">
        <v>45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50" t="s">
        <v>34</v>
      </c>
      <c r="E140" s="26" t="s">
        <v>76</v>
      </c>
      <c r="F140" s="27">
        <v>150</v>
      </c>
      <c r="G140" s="27">
        <v>3.09</v>
      </c>
      <c r="H140" s="27">
        <v>4.47</v>
      </c>
      <c r="I140" s="27">
        <v>20.100000000000001</v>
      </c>
      <c r="J140" s="27">
        <v>132.99</v>
      </c>
      <c r="K140" s="28">
        <v>371</v>
      </c>
      <c r="L140" s="27">
        <v>15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26</v>
      </c>
      <c r="E141" s="26" t="s">
        <v>88</v>
      </c>
      <c r="F141" s="27">
        <v>200</v>
      </c>
      <c r="G141" s="27">
        <v>0.24</v>
      </c>
      <c r="H141" s="27">
        <v>1.05</v>
      </c>
      <c r="I141" s="27">
        <v>17.739999999999998</v>
      </c>
      <c r="J141" s="27">
        <v>81.39</v>
      </c>
      <c r="K141" s="28">
        <v>904</v>
      </c>
      <c r="L141" s="27">
        <v>10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 t="s">
        <v>27</v>
      </c>
      <c r="E142" s="26" t="s">
        <v>89</v>
      </c>
      <c r="F142" s="27">
        <v>24</v>
      </c>
      <c r="G142" s="27">
        <v>1.8</v>
      </c>
      <c r="H142" s="27">
        <v>0.24</v>
      </c>
      <c r="I142" s="27">
        <v>12.24</v>
      </c>
      <c r="J142" s="27">
        <v>58.32</v>
      </c>
      <c r="K142" s="28" t="s">
        <v>29</v>
      </c>
      <c r="L142" s="27">
        <v>2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34</v>
      </c>
      <c r="E143" s="26" t="s">
        <v>42</v>
      </c>
      <c r="F143" s="27">
        <v>150</v>
      </c>
      <c r="G143" s="27">
        <v>5.91</v>
      </c>
      <c r="H143" s="27">
        <v>5.07</v>
      </c>
      <c r="I143" s="27">
        <v>36.18</v>
      </c>
      <c r="J143" s="27">
        <v>269.2</v>
      </c>
      <c r="K143" s="28">
        <v>202</v>
      </c>
      <c r="L143" s="27">
        <v>17.399999999999999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 t="s">
        <v>28</v>
      </c>
      <c r="E144" s="26" t="s">
        <v>79</v>
      </c>
      <c r="F144" s="27">
        <v>60</v>
      </c>
      <c r="G144" s="27">
        <v>0.48</v>
      </c>
      <c r="H144" s="27">
        <v>0.06</v>
      </c>
      <c r="I144" s="27">
        <v>1.5</v>
      </c>
      <c r="J144" s="27">
        <v>8.4600000000000009</v>
      </c>
      <c r="K144" s="28"/>
      <c r="L144" s="27">
        <v>10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0"/>
      <c r="B146" s="31"/>
      <c r="C146" s="32"/>
      <c r="D146" s="33" t="s">
        <v>30</v>
      </c>
      <c r="E146" s="34"/>
      <c r="F146" s="35">
        <f t="shared" ref="F146:J146" si="35">SUM(F139:F145)</f>
        <v>674</v>
      </c>
      <c r="G146" s="35">
        <f t="shared" si="35"/>
        <v>25.4</v>
      </c>
      <c r="H146" s="35">
        <f t="shared" si="35"/>
        <v>20.139999999999997</v>
      </c>
      <c r="I146" s="35">
        <f t="shared" si="35"/>
        <v>95.61</v>
      </c>
      <c r="J146" s="35">
        <f t="shared" si="35"/>
        <v>720.53</v>
      </c>
      <c r="K146" s="36"/>
      <c r="L146" s="35">
        <f>SUM(L139:L145)</f>
        <v>99.4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7">
        <v>1</v>
      </c>
      <c r="B147" s="38">
        <f t="shared" ref="B147" si="36">B139</f>
        <v>8</v>
      </c>
      <c r="C147" s="39" t="s">
        <v>31</v>
      </c>
      <c r="D147" s="29" t="s">
        <v>28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 t="s">
        <v>32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33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35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36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37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0"/>
      <c r="B156" s="31"/>
      <c r="C156" s="32"/>
      <c r="D156" s="33" t="s">
        <v>30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0">
        <f t="shared" ref="A157:B157" si="38">A139</f>
        <v>2</v>
      </c>
      <c r="B157" s="41">
        <f t="shared" si="38"/>
        <v>8</v>
      </c>
      <c r="C157" s="53" t="s">
        <v>38</v>
      </c>
      <c r="D157" s="54"/>
      <c r="E157" s="42"/>
      <c r="F157" s="43">
        <f t="shared" ref="F157:J157" si="39">F146+F156</f>
        <v>674</v>
      </c>
      <c r="G157" s="43">
        <f t="shared" si="39"/>
        <v>25.4</v>
      </c>
      <c r="H157" s="43">
        <f t="shared" si="39"/>
        <v>20.139999999999997</v>
      </c>
      <c r="I157" s="43">
        <f t="shared" si="39"/>
        <v>95.61</v>
      </c>
      <c r="J157" s="43">
        <f t="shared" si="39"/>
        <v>720.53</v>
      </c>
      <c r="K157" s="43"/>
      <c r="L157" s="43">
        <f>L146+L156</f>
        <v>99.4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9</v>
      </c>
      <c r="C158" s="17" t="s">
        <v>24</v>
      </c>
      <c r="D158" s="18" t="s">
        <v>25</v>
      </c>
      <c r="E158" s="19" t="s">
        <v>90</v>
      </c>
      <c r="F158" s="20" t="s">
        <v>91</v>
      </c>
      <c r="G158" s="20">
        <v>6.34</v>
      </c>
      <c r="H158" s="20">
        <v>7.09</v>
      </c>
      <c r="I158" s="20">
        <v>27.13</v>
      </c>
      <c r="J158" s="20">
        <v>197.66</v>
      </c>
      <c r="K158" s="21">
        <v>898</v>
      </c>
      <c r="L158" s="20">
        <v>25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/>
      <c r="E159" s="26" t="s">
        <v>92</v>
      </c>
      <c r="F159" s="27">
        <v>100</v>
      </c>
      <c r="G159" s="27">
        <v>12.27</v>
      </c>
      <c r="H159" s="27">
        <v>11.44</v>
      </c>
      <c r="I159" s="27">
        <v>37.590000000000003</v>
      </c>
      <c r="J159" s="27">
        <v>302.37</v>
      </c>
      <c r="K159" s="28">
        <v>60</v>
      </c>
      <c r="L159" s="27">
        <v>15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26</v>
      </c>
      <c r="E160" s="26" t="s">
        <v>93</v>
      </c>
      <c r="F160" s="27">
        <v>200</v>
      </c>
      <c r="G160" s="27">
        <v>0.99</v>
      </c>
      <c r="H160" s="27">
        <v>0.06</v>
      </c>
      <c r="I160" s="27">
        <v>18.36</v>
      </c>
      <c r="J160" s="27">
        <v>77.94</v>
      </c>
      <c r="K160" s="28">
        <v>669</v>
      </c>
      <c r="L160" s="27">
        <v>10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27</v>
      </c>
      <c r="E161" s="26" t="s">
        <v>40</v>
      </c>
      <c r="F161" s="27">
        <v>29</v>
      </c>
      <c r="G161" s="27">
        <v>2.1800000000000002</v>
      </c>
      <c r="H161" s="27">
        <v>0.28999999999999998</v>
      </c>
      <c r="I161" s="27">
        <v>14.79</v>
      </c>
      <c r="J161" s="27">
        <v>60.47</v>
      </c>
      <c r="K161" s="28" t="s">
        <v>29</v>
      </c>
      <c r="L161" s="27">
        <v>2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/>
      <c r="E162" s="26" t="s">
        <v>94</v>
      </c>
      <c r="F162" s="27">
        <v>132</v>
      </c>
      <c r="G162" s="27">
        <v>0.53</v>
      </c>
      <c r="H162" s="27">
        <v>0.4</v>
      </c>
      <c r="I162" s="27">
        <v>13.6</v>
      </c>
      <c r="J162" s="27">
        <v>60.06</v>
      </c>
      <c r="K162" s="28"/>
      <c r="L162" s="27">
        <v>30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0"/>
      <c r="B165" s="31"/>
      <c r="C165" s="32"/>
      <c r="D165" s="33" t="s">
        <v>30</v>
      </c>
      <c r="E165" s="34"/>
      <c r="F165" s="35">
        <f t="shared" ref="F165:J165" si="40">SUM(F158:F164)</f>
        <v>461</v>
      </c>
      <c r="G165" s="35">
        <f t="shared" si="40"/>
        <v>22.31</v>
      </c>
      <c r="H165" s="35">
        <f t="shared" si="40"/>
        <v>19.279999999999998</v>
      </c>
      <c r="I165" s="35">
        <f t="shared" si="40"/>
        <v>111.47</v>
      </c>
      <c r="J165" s="35">
        <f t="shared" si="40"/>
        <v>698.5</v>
      </c>
      <c r="K165" s="36"/>
      <c r="L165" s="35">
        <f>SUM(L158:L164)</f>
        <v>82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7">
        <f t="shared" ref="A166:B166" si="41">A158</f>
        <v>2</v>
      </c>
      <c r="B166" s="38">
        <f t="shared" si="41"/>
        <v>9</v>
      </c>
      <c r="C166" s="39" t="s">
        <v>31</v>
      </c>
      <c r="D166" s="29" t="s">
        <v>28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 t="s">
        <v>32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33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35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36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37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0"/>
      <c r="B175" s="31"/>
      <c r="C175" s="32"/>
      <c r="D175" s="33" t="s">
        <v>30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0">
        <f t="shared" ref="A176:B176" si="43">A158</f>
        <v>2</v>
      </c>
      <c r="B176" s="41">
        <f t="shared" si="43"/>
        <v>9</v>
      </c>
      <c r="C176" s="53" t="s">
        <v>38</v>
      </c>
      <c r="D176" s="54"/>
      <c r="E176" s="42"/>
      <c r="F176" s="43">
        <f t="shared" ref="F176:J176" si="44">F165+F175</f>
        <v>461</v>
      </c>
      <c r="G176" s="43">
        <f t="shared" si="44"/>
        <v>22.31</v>
      </c>
      <c r="H176" s="43">
        <f t="shared" si="44"/>
        <v>19.279999999999998</v>
      </c>
      <c r="I176" s="43">
        <f t="shared" si="44"/>
        <v>111.47</v>
      </c>
      <c r="J176" s="43">
        <f t="shared" si="44"/>
        <v>698.5</v>
      </c>
      <c r="K176" s="43"/>
      <c r="L176" s="43">
        <f>L165+L175</f>
        <v>82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10</v>
      </c>
      <c r="C177" s="17" t="s">
        <v>24</v>
      </c>
      <c r="D177" s="18" t="s">
        <v>25</v>
      </c>
      <c r="E177" s="19" t="s">
        <v>95</v>
      </c>
      <c r="F177" s="20" t="s">
        <v>53</v>
      </c>
      <c r="G177" s="20">
        <v>11.57</v>
      </c>
      <c r="H177" s="20">
        <v>18.170000000000002</v>
      </c>
      <c r="I177" s="20">
        <v>14.32</v>
      </c>
      <c r="J177" s="20">
        <v>177.05</v>
      </c>
      <c r="K177" s="21">
        <v>623</v>
      </c>
      <c r="L177" s="20">
        <v>50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50" t="s">
        <v>75</v>
      </c>
      <c r="E178" s="26" t="s">
        <v>96</v>
      </c>
      <c r="F178" s="27">
        <v>150</v>
      </c>
      <c r="G178" s="27">
        <v>2.98</v>
      </c>
      <c r="H178" s="27">
        <v>5.87</v>
      </c>
      <c r="I178" s="27">
        <v>18.63</v>
      </c>
      <c r="J178" s="27">
        <v>119.27</v>
      </c>
      <c r="K178" s="28">
        <v>867</v>
      </c>
      <c r="L178" s="27">
        <v>10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26</v>
      </c>
      <c r="E179" s="26" t="s">
        <v>77</v>
      </c>
      <c r="F179" s="27">
        <v>200</v>
      </c>
      <c r="G179" s="27">
        <v>0.56999999999999995</v>
      </c>
      <c r="H179" s="27">
        <v>0</v>
      </c>
      <c r="I179" s="27">
        <v>19.55</v>
      </c>
      <c r="J179" s="27">
        <v>80.48</v>
      </c>
      <c r="K179" s="28">
        <v>692</v>
      </c>
      <c r="L179" s="27">
        <v>10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27</v>
      </c>
      <c r="E180" s="26" t="s">
        <v>97</v>
      </c>
      <c r="F180" s="27">
        <v>30</v>
      </c>
      <c r="G180" s="27">
        <v>2.25</v>
      </c>
      <c r="H180" s="27">
        <v>0.3</v>
      </c>
      <c r="I180" s="27">
        <v>15.3</v>
      </c>
      <c r="J180" s="27">
        <v>72.900000000000006</v>
      </c>
      <c r="K180" s="28" t="s">
        <v>29</v>
      </c>
      <c r="L180" s="27">
        <v>2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51" t="s">
        <v>43</v>
      </c>
      <c r="E181" s="26" t="s">
        <v>98</v>
      </c>
      <c r="F181" s="27">
        <v>80</v>
      </c>
      <c r="G181" s="27">
        <v>5.44</v>
      </c>
      <c r="H181" s="27">
        <v>19.36</v>
      </c>
      <c r="I181" s="27">
        <v>50.38</v>
      </c>
      <c r="J181" s="27">
        <v>157.5</v>
      </c>
      <c r="K181" s="28"/>
      <c r="L181" s="27">
        <v>10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0"/>
      <c r="B184" s="31"/>
      <c r="C184" s="32"/>
      <c r="D184" s="33" t="s">
        <v>30</v>
      </c>
      <c r="E184" s="34"/>
      <c r="F184" s="35">
        <f t="shared" ref="F184:J184" si="45">SUM(F177:F183)</f>
        <v>460</v>
      </c>
      <c r="G184" s="35">
        <f t="shared" si="45"/>
        <v>22.810000000000002</v>
      </c>
      <c r="H184" s="35">
        <f t="shared" si="45"/>
        <v>43.7</v>
      </c>
      <c r="I184" s="35">
        <f t="shared" si="45"/>
        <v>118.18</v>
      </c>
      <c r="J184" s="35">
        <f t="shared" si="45"/>
        <v>607.20000000000005</v>
      </c>
      <c r="K184" s="36"/>
      <c r="L184" s="35">
        <f>SUM(L177:L183)</f>
        <v>82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7">
        <v>2</v>
      </c>
      <c r="B185" s="38">
        <f t="shared" ref="B185" si="46">B177</f>
        <v>10</v>
      </c>
      <c r="C185" s="39" t="s">
        <v>31</v>
      </c>
      <c r="D185" s="29" t="s">
        <v>28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 t="s">
        <v>32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33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34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35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36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37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0"/>
      <c r="B194" s="31"/>
      <c r="C194" s="32"/>
      <c r="D194" s="33" t="s">
        <v>30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0">
        <v>2</v>
      </c>
      <c r="B195" s="41">
        <f t="shared" ref="B195" si="48">B177</f>
        <v>10</v>
      </c>
      <c r="C195" s="53" t="s">
        <v>38</v>
      </c>
      <c r="D195" s="54"/>
      <c r="E195" s="42"/>
      <c r="F195" s="43">
        <f t="shared" ref="F195:J195" si="49">F184+F194</f>
        <v>460</v>
      </c>
      <c r="G195" s="43">
        <f t="shared" si="49"/>
        <v>22.810000000000002</v>
      </c>
      <c r="H195" s="43">
        <f t="shared" si="49"/>
        <v>43.7</v>
      </c>
      <c r="I195" s="43">
        <f t="shared" si="49"/>
        <v>118.18</v>
      </c>
      <c r="J195" s="43">
        <f t="shared" si="49"/>
        <v>607.20000000000005</v>
      </c>
      <c r="K195" s="43"/>
      <c r="L195" s="43">
        <f>L184+L194</f>
        <v>82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7"/>
      <c r="B196" s="48"/>
      <c r="C196" s="55" t="s">
        <v>44</v>
      </c>
      <c r="D196" s="56"/>
      <c r="E196" s="57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469.9</v>
      </c>
      <c r="G196" s="49">
        <f t="shared" si="50"/>
        <v>20.5824</v>
      </c>
      <c r="H196" s="49">
        <f t="shared" si="50"/>
        <v>21.710039999999999</v>
      </c>
      <c r="I196" s="49">
        <f t="shared" si="50"/>
        <v>102.8681</v>
      </c>
      <c r="J196" s="49">
        <f t="shared" si="50"/>
        <v>618.82100000000003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84.162999999999997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</sheetData>
  <mergeCells count="14">
    <mergeCell ref="C157:D157"/>
    <mergeCell ref="C195:D195"/>
    <mergeCell ref="C196:E196"/>
    <mergeCell ref="C1:E1"/>
    <mergeCell ref="H1:K1"/>
    <mergeCell ref="H2:K2"/>
    <mergeCell ref="C24:D24"/>
    <mergeCell ref="C43:D43"/>
    <mergeCell ref="C176:D176"/>
    <mergeCell ref="C62:D62"/>
    <mergeCell ref="C81:D81"/>
    <mergeCell ref="C100:D100"/>
    <mergeCell ref="C119:D119"/>
    <mergeCell ref="C138:D13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2023-10-24T02:23:32Z</dcterms:created>
  <dcterms:modified xsi:type="dcterms:W3CDTF">2023-10-24T03:56:46Z</dcterms:modified>
</cp:coreProperties>
</file>